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DS Monthly Tracker" sheetId="1" state="visible" r:id="rId1"/>
    <sheet xmlns:r="http://schemas.openxmlformats.org/officeDocument/2006/relationships" name="Payment Codes Referenc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name val="Arial"/>
      <b val="1"/>
      <color rgb="00D97706"/>
      <sz val="14"/>
    </font>
    <font>
      <name val="Arial"/>
      <color rgb="00475569"/>
      <sz val="10"/>
    </font>
    <font>
      <name val="Arial"/>
      <color rgb="00DC2626"/>
      <sz val="9"/>
    </font>
    <font>
      <name val="Arial"/>
      <b val="1"/>
      <color rgb="00FFFFFF"/>
      <sz val="11"/>
    </font>
    <font>
      <name val="Arial"/>
      <b val="1"/>
      <color rgb="00000000"/>
      <sz val="11"/>
    </font>
    <font>
      <name val="Arial"/>
      <b val="1"/>
      <color rgb="000000FF"/>
      <sz val="11"/>
    </font>
    <font>
      <name val="Arial"/>
      <color rgb="00000000"/>
      <sz val="11"/>
    </font>
    <font>
      <name val="Arial"/>
      <color rgb="00DC2626"/>
      <sz val="11"/>
    </font>
    <font>
      <name val="Arial"/>
      <b val="1"/>
      <color rgb="00D97706"/>
      <sz val="11"/>
    </font>
    <font>
      <name val="Arial"/>
      <b val="1"/>
      <color rgb="00DC2626"/>
      <sz val="11"/>
    </font>
    <font>
      <name val="Arial"/>
      <b val="1"/>
      <color rgb="00D97706"/>
      <sz val="9"/>
    </font>
    <font>
      <name val="Arial"/>
      <color rgb="0094A3B8"/>
      <sz val="8"/>
    </font>
    <font>
      <name val="Arial Narrow"/>
      <b val="1"/>
      <color rgb="001D4ED8"/>
      <sz val="11"/>
    </font>
  </fonts>
  <fills count="6">
    <fill>
      <patternFill/>
    </fill>
    <fill>
      <patternFill patternType="gray125"/>
    </fill>
    <fill>
      <patternFill patternType="solid">
        <fgColor rgb="00D97706"/>
        <bgColor rgb="00D97706"/>
      </patternFill>
    </fill>
    <fill>
      <patternFill patternType="solid">
        <fgColor rgb="00FFFF00"/>
        <bgColor rgb="00FFFF00"/>
      </patternFill>
    </fill>
    <fill>
      <patternFill patternType="solid">
        <fgColor rgb="00FEF3C7"/>
        <bgColor rgb="00FEF3C7"/>
      </patternFill>
    </fill>
    <fill>
      <patternFill patternType="solid">
        <fgColor rgb="001D4ED8"/>
        <bgColor rgb="001D4ED8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left" vertical="center" wrapText="1"/>
    </xf>
    <xf numFmtId="0" fontId="7" fillId="3" borderId="1" applyAlignment="1" pivotButton="0" quotePrefix="0" xfId="0">
      <alignment horizontal="left" vertical="center" wrapText="1"/>
    </xf>
    <xf numFmtId="0" fontId="7" fillId="3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5" fillId="4" borderId="1" pivotButton="0" quotePrefix="0" xfId="0"/>
    <xf numFmtId="0" fontId="0" fillId="4" borderId="1" pivotButton="0" quotePrefix="0" xfId="0"/>
    <xf numFmtId="0" fontId="10" fillId="4" borderId="1" pivotButton="0" quotePrefix="0" xfId="0"/>
    <xf numFmtId="0" fontId="11" fillId="0" borderId="0" pivotButton="0" quotePrefix="0" xfId="0"/>
    <xf numFmtId="0" fontId="12" fillId="0" borderId="0" pivotButton="0" quotePrefix="0" xfId="0"/>
    <xf numFmtId="0" fontId="4" fillId="5" borderId="1" applyAlignment="1" pivotButton="0" quotePrefix="0" xfId="0">
      <alignment horizontal="center" vertical="center" wrapText="1"/>
    </xf>
    <xf numFmtId="0" fontId="13" fillId="0" borderId="1" pivotButton="0" quotePrefix="0" xfId="0"/>
    <xf numFmtId="0" fontId="7" fillId="0" borderId="1" pivotButton="0" quotePrefix="0" xfId="0"/>
    <xf numFmtId="0" fontId="5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D97706"/>
    <outlinePr summaryBelow="1" summaryRight="1"/>
    <pageSetUpPr/>
  </sheetPr>
  <dimension ref="A1:M22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8" customWidth="1" min="3" max="3"/>
    <col width="14" customWidth="1" min="4" max="4"/>
    <col width="16" customWidth="1" min="5" max="5"/>
    <col width="12" customWidth="1" min="6" max="6"/>
    <col width="16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2" customWidth="1" min="13" max="13"/>
  </cols>
  <sheetData>
    <row r="1">
      <c r="A1" s="1" t="inlineStr">
        <is>
          <t>TDS/TCS Monthly Deposit &amp; Return Tracker — TY 2026-27</t>
        </is>
      </c>
    </row>
    <row r="2">
      <c r="A2" s="2" t="inlineStr">
        <is>
          <t>Under Income Tax Act 2025 | Sections 392, 393, 394 | Codes 1001-1092</t>
        </is>
      </c>
    </row>
    <row r="3">
      <c r="A3" s="3" t="inlineStr">
        <is>
          <t>Instructions: Enter amounts in BLUE cells. Formulas auto-calculate totals. Yellow = needs attention.</t>
        </is>
      </c>
    </row>
    <row r="5">
      <c r="A5" s="4" t="inlineStr">
        <is>
          <t>Month</t>
        </is>
      </c>
      <c r="B5" s="4" t="inlineStr">
        <is>
          <t>TDS Deposited (₹)</t>
        </is>
      </c>
      <c r="C5" s="4" t="inlineStr">
        <is>
          <t>TCS Deposited (₹)</t>
        </is>
      </c>
      <c r="D5" s="4" t="inlineStr">
        <is>
          <t>Deposit Date</t>
        </is>
      </c>
      <c r="E5" s="4" t="inlineStr">
        <is>
          <t>Due Date (7th)</t>
        </is>
      </c>
      <c r="F5" s="4" t="inlineStr">
        <is>
          <t>Delay (Days)</t>
        </is>
      </c>
      <c r="G5" s="4" t="inlineStr">
        <is>
          <t>Interest u/s 234E</t>
        </is>
      </c>
      <c r="H5" s="4" t="inlineStr">
        <is>
          <t>Challan No.</t>
        </is>
      </c>
      <c r="I5" s="4" t="inlineStr">
        <is>
          <t>BSR Code</t>
        </is>
      </c>
      <c r="J5" s="4" t="inlineStr">
        <is>
          <t>Form 138 Filed</t>
        </is>
      </c>
      <c r="K5" s="4" t="inlineStr">
        <is>
          <t>Form 140 Filed</t>
        </is>
      </c>
      <c r="L5" s="4" t="inlineStr">
        <is>
          <t>Form 143 Filed</t>
        </is>
      </c>
      <c r="M5" s="4" t="inlineStr">
        <is>
          <t>Status</t>
        </is>
      </c>
    </row>
    <row r="6">
      <c r="A6" s="5" t="inlineStr">
        <is>
          <t>Apr 2026</t>
        </is>
      </c>
      <c r="B6" s="6" t="n"/>
      <c r="C6" s="7" t="n"/>
      <c r="D6" s="8" t="n"/>
      <c r="E6" s="8" t="inlineStr">
        <is>
          <t>07-May-2026</t>
        </is>
      </c>
      <c r="F6" s="8">
        <f>IF(D6="","",MAX(0,D6-E6))</f>
        <v/>
      </c>
      <c r="G6" s="8">
        <f>IF(F6&gt;0,ROUND((B6+C6)*0.015*CEILING(F6/30,1),0),0)</f>
        <v/>
      </c>
      <c r="H6" s="8" t="n"/>
      <c r="I6" s="8" t="n"/>
      <c r="J6" s="8" t="n"/>
      <c r="K6" s="8" t="n"/>
      <c r="L6" s="8" t="n"/>
      <c r="M6" s="8" t="inlineStr">
        <is>
          <t>Pending</t>
        </is>
      </c>
    </row>
    <row r="7">
      <c r="A7" s="5" t="inlineStr">
        <is>
          <t>May 2026</t>
        </is>
      </c>
      <c r="B7" s="6" t="n"/>
      <c r="C7" s="7" t="n"/>
      <c r="D7" s="8" t="n"/>
      <c r="E7" s="8" t="inlineStr">
        <is>
          <t>07-Jun-2026</t>
        </is>
      </c>
      <c r="F7" s="8">
        <f>IF(D7="","",MAX(0,D7-E7))</f>
        <v/>
      </c>
      <c r="G7" s="8">
        <f>IF(F7&gt;0,ROUND((B7+C7)*0.015*CEILING(F7/30,1),0),0)</f>
        <v/>
      </c>
      <c r="H7" s="8" t="n"/>
      <c r="I7" s="8" t="n"/>
      <c r="J7" s="8" t="n"/>
      <c r="K7" s="8" t="n"/>
      <c r="L7" s="8" t="n"/>
      <c r="M7" s="8" t="inlineStr">
        <is>
          <t>Pending</t>
        </is>
      </c>
    </row>
    <row r="8">
      <c r="A8" s="5" t="inlineStr">
        <is>
          <t>Jun 2026</t>
        </is>
      </c>
      <c r="B8" s="6" t="n"/>
      <c r="C8" s="7" t="n"/>
      <c r="D8" s="8" t="n"/>
      <c r="E8" s="8" t="inlineStr">
        <is>
          <t>07-Jul-2026</t>
        </is>
      </c>
      <c r="F8" s="8">
        <f>IF(D8="","",MAX(0,D8-E8))</f>
        <v/>
      </c>
      <c r="G8" s="8">
        <f>IF(F8&gt;0,ROUND((B8+C8)*0.015*CEILING(F8/30,1),0),0)</f>
        <v/>
      </c>
      <c r="H8" s="8" t="n"/>
      <c r="I8" s="8" t="n"/>
      <c r="J8" s="8" t="n"/>
      <c r="K8" s="8" t="n"/>
      <c r="L8" s="8" t="n"/>
      <c r="M8" s="8" t="inlineStr">
        <is>
          <t>Pending</t>
        </is>
      </c>
    </row>
    <row r="9">
      <c r="A9" s="5" t="inlineStr">
        <is>
          <t>Jul 2026</t>
        </is>
      </c>
      <c r="B9" s="6" t="n"/>
      <c r="C9" s="7" t="n"/>
      <c r="D9" s="8" t="n"/>
      <c r="E9" s="8" t="inlineStr">
        <is>
          <t>07-Aug-2026</t>
        </is>
      </c>
      <c r="F9" s="8">
        <f>IF(D9="","",MAX(0,D9-E9))</f>
        <v/>
      </c>
      <c r="G9" s="8">
        <f>IF(F9&gt;0,ROUND((B9+C9)*0.015*CEILING(F9/30,1),0),0)</f>
        <v/>
      </c>
      <c r="H9" s="8" t="n"/>
      <c r="I9" s="8" t="n"/>
      <c r="J9" s="8" t="n"/>
      <c r="K9" s="8" t="n"/>
      <c r="L9" s="8" t="n"/>
      <c r="M9" s="8" t="inlineStr">
        <is>
          <t>Pending</t>
        </is>
      </c>
    </row>
    <row r="10">
      <c r="A10" s="5" t="inlineStr">
        <is>
          <t>Aug 2026</t>
        </is>
      </c>
      <c r="B10" s="6" t="n"/>
      <c r="C10" s="7" t="n"/>
      <c r="D10" s="8" t="n"/>
      <c r="E10" s="8" t="inlineStr">
        <is>
          <t>07-Sep-2026</t>
        </is>
      </c>
      <c r="F10" s="8">
        <f>IF(D10="","",MAX(0,D10-E10))</f>
        <v/>
      </c>
      <c r="G10" s="8">
        <f>IF(F10&gt;0,ROUND((B10+C10)*0.015*CEILING(F10/30,1),0),0)</f>
        <v/>
      </c>
      <c r="H10" s="8" t="n"/>
      <c r="I10" s="8" t="n"/>
      <c r="J10" s="8" t="n"/>
      <c r="K10" s="8" t="n"/>
      <c r="L10" s="8" t="n"/>
      <c r="M10" s="8" t="inlineStr">
        <is>
          <t>Pending</t>
        </is>
      </c>
    </row>
    <row r="11">
      <c r="A11" s="5" t="inlineStr">
        <is>
          <t>Sep 2026</t>
        </is>
      </c>
      <c r="B11" s="6" t="n"/>
      <c r="C11" s="7" t="n"/>
      <c r="D11" s="8" t="n"/>
      <c r="E11" s="8" t="inlineStr">
        <is>
          <t>07-Oct-2026</t>
        </is>
      </c>
      <c r="F11" s="8">
        <f>IF(D11="","",MAX(0,D11-E11))</f>
        <v/>
      </c>
      <c r="G11" s="8">
        <f>IF(F11&gt;0,ROUND((B11+C11)*0.015*CEILING(F11/30,1),0),0)</f>
        <v/>
      </c>
      <c r="H11" s="8" t="n"/>
      <c r="I11" s="8" t="n"/>
      <c r="J11" s="8" t="n"/>
      <c r="K11" s="8" t="n"/>
      <c r="L11" s="8" t="n"/>
      <c r="M11" s="8" t="inlineStr">
        <is>
          <t>Pending</t>
        </is>
      </c>
    </row>
    <row r="12">
      <c r="A12" s="5" t="inlineStr">
        <is>
          <t>Oct 2026</t>
        </is>
      </c>
      <c r="B12" s="6" t="n"/>
      <c r="C12" s="7" t="n"/>
      <c r="D12" s="8" t="n"/>
      <c r="E12" s="8" t="inlineStr">
        <is>
          <t>07-Nov-2026</t>
        </is>
      </c>
      <c r="F12" s="8">
        <f>IF(D12="","",MAX(0,D12-E12))</f>
        <v/>
      </c>
      <c r="G12" s="8">
        <f>IF(F12&gt;0,ROUND((B12+C12)*0.015*CEILING(F12/30,1),0),0)</f>
        <v/>
      </c>
      <c r="H12" s="8" t="n"/>
      <c r="I12" s="8" t="n"/>
      <c r="J12" s="8" t="n"/>
      <c r="K12" s="8" t="n"/>
      <c r="L12" s="8" t="n"/>
      <c r="M12" s="8" t="inlineStr">
        <is>
          <t>Pending</t>
        </is>
      </c>
    </row>
    <row r="13">
      <c r="A13" s="5" t="inlineStr">
        <is>
          <t>Nov 2026</t>
        </is>
      </c>
      <c r="B13" s="6" t="n"/>
      <c r="C13" s="7" t="n"/>
      <c r="D13" s="8" t="n"/>
      <c r="E13" s="8" t="inlineStr">
        <is>
          <t>07-Dec-2026</t>
        </is>
      </c>
      <c r="F13" s="8">
        <f>IF(D13="","",MAX(0,D13-E13))</f>
        <v/>
      </c>
      <c r="G13" s="8">
        <f>IF(F13&gt;0,ROUND((B13+C13)*0.015*CEILING(F13/30,1),0),0)</f>
        <v/>
      </c>
      <c r="H13" s="8" t="n"/>
      <c r="I13" s="8" t="n"/>
      <c r="J13" s="8" t="n"/>
      <c r="K13" s="8" t="n"/>
      <c r="L13" s="8" t="n"/>
      <c r="M13" s="8" t="inlineStr">
        <is>
          <t>Pending</t>
        </is>
      </c>
    </row>
    <row r="14">
      <c r="A14" s="5" t="inlineStr">
        <is>
          <t>Dec 2026</t>
        </is>
      </c>
      <c r="B14" s="6" t="n"/>
      <c r="C14" s="7" t="n"/>
      <c r="D14" s="8" t="n"/>
      <c r="E14" s="8" t="inlineStr">
        <is>
          <t>07-Jan-2027</t>
        </is>
      </c>
      <c r="F14" s="8">
        <f>IF(D14="","",MAX(0,D14-E14))</f>
        <v/>
      </c>
      <c r="G14" s="8">
        <f>IF(F14&gt;0,ROUND((B14+C14)*0.015*CEILING(F14/30,1),0),0)</f>
        <v/>
      </c>
      <c r="H14" s="8" t="n"/>
      <c r="I14" s="8" t="n"/>
      <c r="J14" s="8" t="n"/>
      <c r="K14" s="8" t="n"/>
      <c r="L14" s="8" t="n"/>
      <c r="M14" s="8" t="inlineStr">
        <is>
          <t>Pending</t>
        </is>
      </c>
    </row>
    <row r="15">
      <c r="A15" s="5" t="inlineStr">
        <is>
          <t>Jan 2027</t>
        </is>
      </c>
      <c r="B15" s="6" t="n"/>
      <c r="C15" s="7" t="n"/>
      <c r="D15" s="8" t="n"/>
      <c r="E15" s="8" t="inlineStr">
        <is>
          <t>07-Feb-2027</t>
        </is>
      </c>
      <c r="F15" s="8">
        <f>IF(D15="","",MAX(0,D15-E15))</f>
        <v/>
      </c>
      <c r="G15" s="8">
        <f>IF(F15&gt;0,ROUND((B15+C15)*0.015*CEILING(F15/30,1),0),0)</f>
        <v/>
      </c>
      <c r="H15" s="8" t="n"/>
      <c r="I15" s="8" t="n"/>
      <c r="J15" s="8" t="n"/>
      <c r="K15" s="8" t="n"/>
      <c r="L15" s="8" t="n"/>
      <c r="M15" s="8" t="inlineStr">
        <is>
          <t>Pending</t>
        </is>
      </c>
    </row>
    <row r="16">
      <c r="A16" s="5" t="inlineStr">
        <is>
          <t>Feb 2027</t>
        </is>
      </c>
      <c r="B16" s="6" t="n"/>
      <c r="C16" s="7" t="n"/>
      <c r="D16" s="8" t="n"/>
      <c r="E16" s="8" t="inlineStr">
        <is>
          <t>07-Mar-2027</t>
        </is>
      </c>
      <c r="F16" s="8">
        <f>IF(D16="","",MAX(0,D16-E16))</f>
        <v/>
      </c>
      <c r="G16" s="8">
        <f>IF(F16&gt;0,ROUND((B16+C16)*0.015*CEILING(F16/30,1),0),0)</f>
        <v/>
      </c>
      <c r="H16" s="8" t="n"/>
      <c r="I16" s="8" t="n"/>
      <c r="J16" s="8" t="n"/>
      <c r="K16" s="8" t="n"/>
      <c r="L16" s="8" t="n"/>
      <c r="M16" s="8" t="inlineStr">
        <is>
          <t>Pending</t>
        </is>
      </c>
    </row>
    <row r="17">
      <c r="A17" s="5" t="inlineStr">
        <is>
          <t>Mar 2027</t>
        </is>
      </c>
      <c r="B17" s="6" t="n"/>
      <c r="C17" s="7" t="n"/>
      <c r="D17" s="8" t="n"/>
      <c r="E17" s="8" t="inlineStr">
        <is>
          <t>07-Apr-2027</t>
        </is>
      </c>
      <c r="F17" s="8">
        <f>IF(D17="","",MAX(0,D17-E17))</f>
        <v/>
      </c>
      <c r="G17" s="8">
        <f>IF(F17&gt;0,ROUND((B17+C17)*0.015*CEILING(F17/30,1),0),0)</f>
        <v/>
      </c>
      <c r="H17" s="8" t="n"/>
      <c r="I17" s="8" t="n"/>
      <c r="J17" s="8" t="n"/>
      <c r="K17" s="8" t="n"/>
      <c r="L17" s="8" t="n"/>
      <c r="M17" s="8" t="inlineStr">
        <is>
          <t>Pending</t>
        </is>
      </c>
    </row>
    <row r="18">
      <c r="A18" s="9" t="inlineStr">
        <is>
          <t>TOTAL</t>
        </is>
      </c>
      <c r="B18" s="9">
        <f>SUM(B6:B17)</f>
        <v/>
      </c>
      <c r="C18" s="9">
        <f>SUM(C6:C17)</f>
        <v/>
      </c>
      <c r="D18" s="10" t="n"/>
      <c r="E18" s="10" t="n"/>
      <c r="F18" s="10" t="n"/>
      <c r="G18" s="11">
        <f>SUM(G6:G17)</f>
        <v/>
      </c>
      <c r="H18" s="10" t="n"/>
      <c r="I18" s="10" t="n"/>
      <c r="J18" s="10" t="n"/>
      <c r="K18" s="10" t="n"/>
      <c r="L18" s="10" t="n"/>
      <c r="M18" s="10" t="n"/>
    </row>
    <row r="20">
      <c r="A20" s="12" t="inlineStr">
        <is>
          <t>RUSOM AI — IT Act 2025 Premium</t>
        </is>
      </c>
    </row>
    <row r="21">
      <c r="A21" s="13" t="inlineStr">
        <is>
          <t>rusom-ai.com/ITAct2025 | © 2026 RUSOM E-com International Pvt. Ltd.</t>
        </is>
      </c>
    </row>
    <row r="22">
      <c r="A22" s="3" t="inlineStr">
        <is>
          <t>Note: New payment codes 1001-1092 are mandatory from Apr 2026. Old section numbers (194C, 194J etc.) will make returns defective.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D4ED8"/>
    <outlinePr summaryBelow="1" summaryRight="1"/>
    <pageSetUpPr/>
  </sheetPr>
  <dimension ref="A1:E20"/>
  <sheetViews>
    <sheetView workbookViewId="0">
      <selection activeCell="A1" sqref="A1"/>
    </sheetView>
  </sheetViews>
  <sheetFormatPr baseColWidth="8" defaultRowHeight="15"/>
  <cols>
    <col width="10" customWidth="1" min="1" max="1"/>
    <col width="35" customWidth="1" min="2" max="2"/>
    <col width="10" customWidth="1" min="3" max="3"/>
    <col width="10" customWidth="1" min="4" max="4"/>
    <col width="12" customWidth="1" min="5" max="5"/>
  </cols>
  <sheetData>
    <row r="1">
      <c r="A1" s="1" t="inlineStr">
        <is>
          <t>TDS/TCS Payment Codes — IT Act 2025</t>
        </is>
      </c>
    </row>
    <row r="3">
      <c r="A3" s="14" t="inlineStr">
        <is>
          <t>Code</t>
        </is>
      </c>
      <c r="B3" s="14" t="inlineStr">
        <is>
          <t>Nature of Payment</t>
        </is>
      </c>
      <c r="C3" s="14" t="inlineStr">
        <is>
          <t>Rate</t>
        </is>
      </c>
      <c r="D3" s="14" t="inlineStr">
        <is>
          <t>Section</t>
        </is>
      </c>
      <c r="E3" s="14" t="inlineStr">
        <is>
          <t>Form</t>
        </is>
      </c>
    </row>
    <row r="4">
      <c r="A4" s="15" t="inlineStr">
        <is>
          <t>1001</t>
        </is>
      </c>
      <c r="B4" s="16" t="inlineStr">
        <is>
          <t>Salary — State Govt</t>
        </is>
      </c>
      <c r="C4" s="17" t="inlineStr">
        <is>
          <t>Slab</t>
        </is>
      </c>
      <c r="D4" s="16" t="inlineStr">
        <is>
          <t>392</t>
        </is>
      </c>
      <c r="E4" s="16" t="inlineStr">
        <is>
          <t>138</t>
        </is>
      </c>
    </row>
    <row r="5">
      <c r="A5" s="15" t="inlineStr">
        <is>
          <t>1002</t>
        </is>
      </c>
      <c r="B5" s="16" t="inlineStr">
        <is>
          <t>Salary — Private Sector</t>
        </is>
      </c>
      <c r="C5" s="17" t="inlineStr">
        <is>
          <t>Slab</t>
        </is>
      </c>
      <c r="D5" s="16" t="inlineStr">
        <is>
          <t>392</t>
        </is>
      </c>
      <c r="E5" s="16" t="inlineStr">
        <is>
          <t>138</t>
        </is>
      </c>
    </row>
    <row r="6">
      <c r="A6" s="15" t="inlineStr">
        <is>
          <t>1003</t>
        </is>
      </c>
      <c r="B6" s="16" t="inlineStr">
        <is>
          <t>Salary — Central Govt</t>
        </is>
      </c>
      <c r="C6" s="17" t="inlineStr">
        <is>
          <t>Slab</t>
        </is>
      </c>
      <c r="D6" s="16" t="inlineStr">
        <is>
          <t>392</t>
        </is>
      </c>
      <c r="E6" s="16" t="inlineStr">
        <is>
          <t>138</t>
        </is>
      </c>
    </row>
    <row r="7">
      <c r="A7" s="15" t="inlineStr">
        <is>
          <t>1004</t>
        </is>
      </c>
      <c r="B7" s="16" t="inlineStr">
        <is>
          <t>EPF Withdrawal</t>
        </is>
      </c>
      <c r="C7" s="17" t="inlineStr">
        <is>
          <t>10%</t>
        </is>
      </c>
      <c r="D7" s="16" t="inlineStr">
        <is>
          <t>392</t>
        </is>
      </c>
      <c r="E7" s="16" t="inlineStr">
        <is>
          <t>138/144</t>
        </is>
      </c>
    </row>
    <row r="8">
      <c r="A8" s="15" t="inlineStr">
        <is>
          <t>1005</t>
        </is>
      </c>
      <c r="B8" s="16" t="inlineStr">
        <is>
          <t>Insurance Commission</t>
        </is>
      </c>
      <c r="C8" s="17" t="inlineStr">
        <is>
          <t>5%</t>
        </is>
      </c>
      <c r="D8" s="16" t="inlineStr">
        <is>
          <t>393</t>
        </is>
      </c>
      <c r="E8" s="16" t="inlineStr">
        <is>
          <t>140</t>
        </is>
      </c>
    </row>
    <row r="9">
      <c r="A9" s="15" t="inlineStr">
        <is>
          <t>1006</t>
        </is>
      </c>
      <c r="B9" s="16" t="inlineStr">
        <is>
          <t>Commission/Brokerage</t>
        </is>
      </c>
      <c r="C9" s="17" t="inlineStr">
        <is>
          <t>5%</t>
        </is>
      </c>
      <c r="D9" s="16" t="inlineStr">
        <is>
          <t>393</t>
        </is>
      </c>
      <c r="E9" s="16" t="inlineStr">
        <is>
          <t>140</t>
        </is>
      </c>
    </row>
    <row r="10">
      <c r="A10" s="15" t="inlineStr">
        <is>
          <t>1008</t>
        </is>
      </c>
      <c r="B10" s="16" t="inlineStr">
        <is>
          <t>Rent — Plant/Machinery</t>
        </is>
      </c>
      <c r="C10" s="17" t="inlineStr">
        <is>
          <t>2%</t>
        </is>
      </c>
      <c r="D10" s="16" t="inlineStr">
        <is>
          <t>393</t>
        </is>
      </c>
      <c r="E10" s="16" t="inlineStr">
        <is>
          <t>140</t>
        </is>
      </c>
    </row>
    <row r="11">
      <c r="A11" s="15" t="inlineStr">
        <is>
          <t>1009</t>
        </is>
      </c>
      <c r="B11" s="16" t="inlineStr">
        <is>
          <t>Rent — Land/Building</t>
        </is>
      </c>
      <c r="C11" s="17" t="inlineStr">
        <is>
          <t>10%</t>
        </is>
      </c>
      <c r="D11" s="16" t="inlineStr">
        <is>
          <t>393</t>
        </is>
      </c>
      <c r="E11" s="16" t="inlineStr">
        <is>
          <t>140</t>
        </is>
      </c>
    </row>
    <row r="12">
      <c r="A12" s="15" t="inlineStr">
        <is>
          <t>1023</t>
        </is>
      </c>
      <c r="B12" s="16" t="inlineStr">
        <is>
          <t>Contractor — Indiv/HUF</t>
        </is>
      </c>
      <c r="C12" s="17" t="inlineStr">
        <is>
          <t>1%</t>
        </is>
      </c>
      <c r="D12" s="16" t="inlineStr">
        <is>
          <t>393</t>
        </is>
      </c>
      <c r="E12" s="16" t="inlineStr">
        <is>
          <t>140</t>
        </is>
      </c>
    </row>
    <row r="13">
      <c r="A13" s="15" t="inlineStr">
        <is>
          <t>1024</t>
        </is>
      </c>
      <c r="B13" s="16" t="inlineStr">
        <is>
          <t>Contractor — Others</t>
        </is>
      </c>
      <c r="C13" s="17" t="inlineStr">
        <is>
          <t>2%</t>
        </is>
      </c>
      <c r="D13" s="16" t="inlineStr">
        <is>
          <t>393</t>
        </is>
      </c>
      <c r="E13" s="16" t="inlineStr">
        <is>
          <t>140</t>
        </is>
      </c>
    </row>
    <row r="14">
      <c r="A14" s="15" t="inlineStr">
        <is>
          <t>1027</t>
        </is>
      </c>
      <c r="B14" s="16" t="inlineStr">
        <is>
          <t>Professional Fees</t>
        </is>
      </c>
      <c r="C14" s="17" t="inlineStr">
        <is>
          <t>10%</t>
        </is>
      </c>
      <c r="D14" s="16" t="inlineStr">
        <is>
          <t>393</t>
        </is>
      </c>
      <c r="E14" s="16" t="inlineStr">
        <is>
          <t>140</t>
        </is>
      </c>
    </row>
    <row r="15">
      <c r="A15" s="15" t="inlineStr">
        <is>
          <t>1028</t>
        </is>
      </c>
      <c r="B15" s="16" t="inlineStr">
        <is>
          <t>Director Fees</t>
        </is>
      </c>
      <c r="C15" s="17" t="inlineStr">
        <is>
          <t>10%</t>
        </is>
      </c>
      <c r="D15" s="16" t="inlineStr">
        <is>
          <t>393</t>
        </is>
      </c>
      <c r="E15" s="16" t="inlineStr">
        <is>
          <t>140</t>
        </is>
      </c>
    </row>
    <row r="16">
      <c r="A16" s="15" t="inlineStr">
        <is>
          <t>1029</t>
        </is>
      </c>
      <c r="B16" s="16" t="inlineStr">
        <is>
          <t>Dividend</t>
        </is>
      </c>
      <c r="C16" s="17" t="inlineStr">
        <is>
          <t>10%</t>
        </is>
      </c>
      <c r="D16" s="16" t="inlineStr">
        <is>
          <t>393</t>
        </is>
      </c>
      <c r="E16" s="16" t="inlineStr">
        <is>
          <t>140</t>
        </is>
      </c>
    </row>
    <row r="17">
      <c r="A17" s="15" t="inlineStr">
        <is>
          <t>1037</t>
        </is>
      </c>
      <c r="B17" s="16" t="inlineStr">
        <is>
          <t>VDA/Crypto Transfer</t>
        </is>
      </c>
      <c r="C17" s="17" t="inlineStr">
        <is>
          <t>1%</t>
        </is>
      </c>
      <c r="D17" s="16" t="inlineStr">
        <is>
          <t>393</t>
        </is>
      </c>
      <c r="E17" s="16" t="inlineStr">
        <is>
          <t>140</t>
        </is>
      </c>
    </row>
    <row r="18">
      <c r="A18" s="15" t="inlineStr">
        <is>
          <t>1068</t>
        </is>
      </c>
      <c r="B18" s="16" t="inlineStr">
        <is>
          <t>Sale of Liquor (TCS)</t>
        </is>
      </c>
      <c r="C18" s="17" t="inlineStr">
        <is>
          <t>1%</t>
        </is>
      </c>
      <c r="D18" s="16" t="inlineStr">
        <is>
          <t>394</t>
        </is>
      </c>
      <c r="E18" s="16" t="inlineStr">
        <is>
          <t>143</t>
        </is>
      </c>
    </row>
    <row r="19">
      <c r="A19" s="15" t="inlineStr">
        <is>
          <t>1075</t>
        </is>
      </c>
      <c r="B19" s="16" t="inlineStr">
        <is>
          <t>Sale of Motor Vehicle (TCS)</t>
        </is>
      </c>
      <c r="C19" s="17" t="inlineStr">
        <is>
          <t>1%</t>
        </is>
      </c>
      <c r="D19" s="16" t="inlineStr">
        <is>
          <t>394</t>
        </is>
      </c>
      <c r="E19" s="16" t="inlineStr">
        <is>
          <t>143</t>
        </is>
      </c>
    </row>
    <row r="20">
      <c r="A20" s="15" t="inlineStr">
        <is>
          <t>1087</t>
        </is>
      </c>
      <c r="B20" s="16" t="inlineStr">
        <is>
          <t>LRS Remittance (TCS)</t>
        </is>
      </c>
      <c r="C20" s="17" t="inlineStr">
        <is>
          <t>20%</t>
        </is>
      </c>
      <c r="D20" s="16" t="inlineStr">
        <is>
          <t>394</t>
        </is>
      </c>
      <c r="E20" s="16" t="inlineStr">
        <is>
          <t>143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2026-04-28T12:19:11Z</dcterms:created>
  <dcterms:modified xmlns:dcterms="http://purl.org/dc/terms/" xmlns:xsi="http://www.w3.org/2001/XMLSchema-instance" xsi:type="dcterms:W3CDTF">2026-04-28T12:19:11Z</dcterms:modified>
</cp:coreProperties>
</file>