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vance Tax Plan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D97706"/>
      <sz val="14"/>
    </font>
    <font>
      <name val="Arial"/>
      <color rgb="00475569"/>
      <sz val="10"/>
    </font>
    <font>
      <name val="Arial"/>
      <b val="1"/>
      <color rgb="00000000"/>
      <sz val="11"/>
    </font>
    <font>
      <name val="Arial"/>
      <color rgb="00000000"/>
      <sz val="11"/>
    </font>
    <font>
      <name val="Arial"/>
      <b val="1"/>
      <color rgb="000000FF"/>
      <sz val="11"/>
    </font>
    <font>
      <name val="Arial"/>
      <b val="1"/>
      <color rgb="00FFFFFF"/>
      <sz val="11"/>
    </font>
    <font>
      <name val="Arial"/>
      <color rgb="00DC2626"/>
      <sz val="9"/>
    </font>
    <font>
      <name val="Arial"/>
      <b val="1"/>
      <color rgb="00D97706"/>
      <sz val="9"/>
    </font>
    <font>
      <name val="Arial"/>
      <color rgb="0094A3B8"/>
      <sz val="8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FFFF00"/>
        <bgColor rgb="00FFFF00"/>
      </patternFill>
    </fill>
    <fill>
      <patternFill patternType="solid">
        <fgColor rgb="001D4ED8"/>
        <bgColor rgb="001D4ED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0" borderId="1" pivotButton="0" quotePrefix="0" xfId="0"/>
    <xf numFmtId="0" fontId="5" fillId="3" borderId="1" pivotButton="0" quotePrefix="0" xfId="0"/>
    <xf numFmtId="0" fontId="3" fillId="0" borderId="1" pivotButton="0" quotePrefix="0" xfId="0"/>
    <xf numFmtId="0" fontId="6" fillId="4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D97706"/>
    <outlinePr summaryBelow="1" summaryRight="1"/>
    <pageSetUpPr/>
  </sheetPr>
  <dimension ref="A1:E38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16" customWidth="1" min="3" max="3"/>
    <col width="18" customWidth="1" min="4" max="4"/>
    <col width="16" customWidth="1" min="5" max="5"/>
  </cols>
  <sheetData>
    <row r="1">
      <c r="A1" s="1" t="inlineStr">
        <is>
          <t>Advance Tax Computation &amp; Installment Planner — TY 2026-27</t>
        </is>
      </c>
    </row>
    <row r="2">
      <c r="A2" s="2" t="inlineStr">
        <is>
          <t>Income Tax Act 2025 | Interest: Sec 234B &amp; 234C</t>
        </is>
      </c>
    </row>
    <row r="4">
      <c r="A4" s="3" t="inlineStr">
        <is>
          <t>INCOME ESTIMATION</t>
        </is>
      </c>
      <c r="B4" s="4" t="n"/>
      <c r="C4" s="4" t="n"/>
    </row>
    <row r="5">
      <c r="A5" s="5" t="inlineStr">
        <is>
          <t>Salary / Pension Income</t>
        </is>
      </c>
      <c r="B5" s="6" t="n"/>
    </row>
    <row r="6">
      <c r="A6" s="5" t="inlineStr">
        <is>
          <t>Income from House Property</t>
        </is>
      </c>
      <c r="B6" s="6" t="n"/>
    </row>
    <row r="7">
      <c r="A7" s="5" t="inlineStr">
        <is>
          <t>Business / Profession Income</t>
        </is>
      </c>
      <c r="B7" s="6" t="n"/>
    </row>
    <row r="8">
      <c r="A8" s="5" t="inlineStr">
        <is>
          <t>Capital Gains — STCG</t>
        </is>
      </c>
      <c r="B8" s="6" t="n"/>
    </row>
    <row r="9">
      <c r="A9" s="5" t="inlineStr">
        <is>
          <t>Capital Gains — LTCG</t>
        </is>
      </c>
      <c r="B9" s="6" t="n"/>
    </row>
    <row r="10">
      <c r="A10" s="5" t="inlineStr">
        <is>
          <t>Other Income (Interest, Dividends, etc.)</t>
        </is>
      </c>
      <c r="B10" s="6" t="n"/>
    </row>
    <row r="11">
      <c r="A11" s="7" t="inlineStr">
        <is>
          <t>GROSS TOTAL INCOME</t>
        </is>
      </c>
      <c r="B11" s="7">
        <f>SUM(B5:B10)</f>
        <v/>
      </c>
    </row>
    <row r="12">
      <c r="A12" s="5" t="inlineStr"/>
      <c r="B12" s="6" t="n"/>
    </row>
    <row r="13">
      <c r="A13" s="5" t="inlineStr">
        <is>
          <t>Less: Deductions (80C/123, 80D/124, etc.)</t>
        </is>
      </c>
      <c r="B13" s="6" t="n"/>
    </row>
    <row r="14">
      <c r="A14" s="7" t="inlineStr">
        <is>
          <t>NET TAXABLE INCOME</t>
        </is>
      </c>
      <c r="B14" s="7">
        <f>B11-B13</f>
        <v/>
      </c>
    </row>
    <row r="16">
      <c r="A16" s="3" t="inlineStr">
        <is>
          <t>TAX COMPUTATION</t>
        </is>
      </c>
      <c r="B16" s="4" t="n"/>
    </row>
    <row r="17">
      <c r="A17" s="5" t="inlineStr">
        <is>
          <t>Tax on Normal Income (as per slabs)</t>
        </is>
      </c>
      <c r="B17" s="6" t="n"/>
    </row>
    <row r="18">
      <c r="A18" s="5" t="inlineStr">
        <is>
          <t>Tax on STCG @ 20% (Sec 203)</t>
        </is>
      </c>
      <c r="B18" s="6" t="n"/>
    </row>
    <row r="19">
      <c r="A19" s="5" t="inlineStr">
        <is>
          <t>Tax on LTCG @ 12.5% (Sec 203)</t>
        </is>
      </c>
      <c r="B19" s="6" t="n"/>
    </row>
    <row r="20">
      <c r="A20" s="5" t="inlineStr">
        <is>
          <t>Rebate u/s 87A</t>
        </is>
      </c>
      <c r="B20" s="6" t="n"/>
    </row>
    <row r="21">
      <c r="A21" s="5" t="inlineStr">
        <is>
          <t>Surcharge (if applicable)</t>
        </is>
      </c>
      <c r="B21" s="6" t="n"/>
    </row>
    <row r="22">
      <c r="A22" s="5" t="inlineStr">
        <is>
          <t>Health &amp; Education Cess (4%)</t>
        </is>
      </c>
      <c r="B22" s="7">
        <f>ROUND((B17+B18+B19-B20+B21)*0.04,0)</f>
        <v/>
      </c>
    </row>
    <row r="23">
      <c r="A23" s="7" t="inlineStr">
        <is>
          <t>TOTAL TAX LIABILITY</t>
        </is>
      </c>
      <c r="B23" s="7">
        <f>B17+B18+B19-B20+B21+B22</f>
        <v/>
      </c>
    </row>
    <row r="24">
      <c r="A24" s="5" t="inlineStr">
        <is>
          <t>Less: TDS/TCS Credits</t>
        </is>
      </c>
      <c r="B24" s="6" t="n"/>
    </row>
    <row r="25">
      <c r="A25" s="5" t="inlineStr">
        <is>
          <t>Less: Self Assessment Tax Paid</t>
        </is>
      </c>
      <c r="B25" s="6" t="n"/>
    </row>
    <row r="26">
      <c r="A26" s="7" t="inlineStr">
        <is>
          <t>NET ADVANCE TAX PAYABLE</t>
        </is>
      </c>
      <c r="B26" s="7">
        <f>MAX(0,B23-B24-B25)</f>
        <v/>
      </c>
    </row>
    <row r="28">
      <c r="A28" s="3" t="inlineStr">
        <is>
          <t>QUARTERLY INSTALLMENTS</t>
        </is>
      </c>
      <c r="B28" s="4" t="n"/>
      <c r="C28" s="4" t="n"/>
      <c r="D28" s="4" t="n"/>
      <c r="E28" s="4" t="n"/>
    </row>
    <row r="29">
      <c r="A29" s="8" t="inlineStr">
        <is>
          <t>Installment</t>
        </is>
      </c>
      <c r="B29" s="8" t="inlineStr">
        <is>
          <t>Due Date</t>
        </is>
      </c>
      <c r="C29" s="8" t="inlineStr">
        <is>
          <t>% Cumulative</t>
        </is>
      </c>
      <c r="D29" s="8" t="inlineStr">
        <is>
          <t>Amount Due (₹)</t>
        </is>
      </c>
      <c r="E29" s="8" t="inlineStr">
        <is>
          <t>Paid (₹)</t>
        </is>
      </c>
    </row>
    <row r="30">
      <c r="A30" s="7" t="inlineStr">
        <is>
          <t>1st Installment</t>
        </is>
      </c>
      <c r="B30" s="5" t="inlineStr">
        <is>
          <t>15-Jun-2026</t>
        </is>
      </c>
      <c r="C30" s="5" t="inlineStr">
        <is>
          <t>15%</t>
        </is>
      </c>
      <c r="D30" s="7">
        <f>ROUND(B26*0.15,0)</f>
        <v/>
      </c>
      <c r="E30" s="6" t="n"/>
    </row>
    <row r="31">
      <c r="A31" s="7" t="inlineStr">
        <is>
          <t>2nd Installment</t>
        </is>
      </c>
      <c r="B31" s="5" t="inlineStr">
        <is>
          <t>15-Sep-2026</t>
        </is>
      </c>
      <c r="C31" s="5" t="inlineStr">
        <is>
          <t>45%</t>
        </is>
      </c>
      <c r="D31" s="7">
        <f>ROUND(B26*0.45,0)-D30</f>
        <v/>
      </c>
      <c r="E31" s="6" t="n"/>
    </row>
    <row r="32">
      <c r="A32" s="7" t="inlineStr">
        <is>
          <t>3rd Installment</t>
        </is>
      </c>
      <c r="B32" s="5" t="inlineStr">
        <is>
          <t>15-Dec-2026</t>
        </is>
      </c>
      <c r="C32" s="5" t="inlineStr">
        <is>
          <t>75%</t>
        </is>
      </c>
      <c r="D32" s="7">
        <f>ROUND(B26*0.75,0)-D30-D31</f>
        <v/>
      </c>
      <c r="E32" s="6" t="n"/>
    </row>
    <row r="33">
      <c r="A33" s="7" t="inlineStr">
        <is>
          <t>4th Installment</t>
        </is>
      </c>
      <c r="B33" s="5" t="inlineStr">
        <is>
          <t>15-Mar-2027</t>
        </is>
      </c>
      <c r="C33" s="5" t="inlineStr">
        <is>
          <t>100%</t>
        </is>
      </c>
      <c r="D33" s="7">
        <f>B26-D30-D31-D32</f>
        <v/>
      </c>
      <c r="E33" s="6" t="n"/>
    </row>
    <row r="35">
      <c r="A35" s="9" t="inlineStr">
        <is>
          <t>Note: If net tax &lt; ₹10,000, no advance tax required. Senior citizens (60+) without business income are exempt.</t>
        </is>
      </c>
    </row>
    <row r="37">
      <c r="A37" s="10" t="inlineStr">
        <is>
          <t>RUSOM AI — IT Act 2025 Premium</t>
        </is>
      </c>
    </row>
    <row r="38">
      <c r="A38" s="11" t="inlineStr">
        <is>
          <t>rusom-ai.com/ITAct2025 | © 2026 RUSOM E-com International Pvt. Ltd.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2026-04-28T12:19:11Z</dcterms:created>
  <dcterms:modified xmlns:dcterms="http://purl.org/dc/terms/" xmlns:xsi="http://www.w3.org/2001/XMLSchema-instance" xsi:type="dcterms:W3CDTF">2026-04-28T12:19:11Z</dcterms:modified>
</cp:coreProperties>
</file>